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خرداد\"/>
    </mc:Choice>
  </mc:AlternateContent>
  <xr:revisionPtr revIDLastSave="0" documentId="13_ncr:1_{47040314-2E97-4D74-84DC-403E7E038757}" xr6:coauthVersionLast="47" xr6:coauthVersionMax="47" xr10:uidLastSave="{00000000-0000-0000-0000-000000000000}"/>
  <bookViews>
    <workbookView xWindow="-28920" yWindow="-6435" windowWidth="29040" windowHeight="15840" tabRatio="931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سرمایه‌گذاری'!$A$1:$O$16</definedName>
    <definedName name="_xlnm.Print_Area" localSheetId="0">'1'!$A$1:$K$51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'!$A$1:$L$12</definedName>
    <definedName name="_xlnm.Print_Area" localSheetId="8">'درآمد سود سهام'!$A$1:$J$7</definedName>
    <definedName name="_xlnm.Print_Area" localSheetId="11">'درآمد ناشی از تغییر قیمت اوراق '!$A$1:$I$12</definedName>
    <definedName name="_xlnm.Print_Area" localSheetId="10">'درآمد ناشی ازفروش'!$A$1:$J$11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سپرده!$A$1:$L$14</definedName>
    <definedName name="_xlnm.Print_Area" localSheetId="9">'سود اوراق بهادار و سپرده بانکی'!$A$1:$J$9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1" l="1"/>
  <c r="E9" i="11"/>
  <c r="E6" i="11"/>
  <c r="D8" i="11"/>
  <c r="D6" i="11"/>
  <c r="D10" i="11" s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H5" i="12"/>
  <c r="E5" i="12"/>
  <c r="A3" i="11"/>
  <c r="B6" i="17"/>
  <c r="A3" i="18"/>
  <c r="A3" i="17"/>
  <c r="M5" i="18"/>
  <c r="F5" i="18"/>
  <c r="A3" i="2"/>
  <c r="F6" i="2"/>
  <c r="K6" i="2"/>
  <c r="F6" i="20"/>
  <c r="B6" i="20"/>
  <c r="A3" i="1"/>
  <c r="A3" i="20" s="1"/>
  <c r="A2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<sst xmlns="http://schemas.openxmlformats.org/spreadsheetml/2006/main" count="263" uniqueCount="123">
  <si>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</si>
  <si>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</si>
  <si>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</si>
  <si>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برای ماه منتهی به 1402/04/31</t>
  </si>
  <si>
    <t>1- سرمایه گذاری ها</t>
  </si>
  <si>
    <t>1-1-سرمایه‌گذاری در سهام و حق تقدم سهام وصندوق‌های سرمایه‌گذاری</t>
  </si>
  <si>
    <t>1402/04/01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</si>
  <si>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</si>
  <si>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</si>
  <si>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</si>
  <si>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</si>
  <si>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</si>
  <si>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</si>
  <si>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</si>
  <si>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</si>
  <si>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</si>
  <si>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</si>
  <si>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</si>
  <si>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</si>
  <si>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</si>
  <si>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</si>
  <si>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</si>
  <si>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</si>
  <si>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</si>
  <si>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</si>
  <si>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</si>
  <si>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</si>
  <si>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</si>
  <si>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</si>
  <si>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</si>
  <si>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</si>
  <si>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</si>
  <si>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</si>
  <si>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</si>
  <si>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</si>
  <si>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</si>
  <si>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</si>
  <si>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</si>
  <si>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</si>
  <si>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</si>
  <si>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</si>
  <si>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</si>
  <si>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</si>
  <si>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</si>
  <si>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</si>
  <si>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</si>
  <si>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</si>
  <si>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</si>
  <si>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</si>
  <si>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</si>
  <si>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</si>
  <si>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</si>
  <si>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</si>
  <si>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</si>
  <si>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</si>
  <si>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</si>
  <si>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</si>
  <si>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</si>
  <si>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</si>
  <si>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</si>
  <si>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</si>
  <si>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</si>
  <si>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</si>
  <si>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</si>
  <si>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</si>
  <si>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</si>
  <si>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</si>
  <si>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</si>
  <si>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</si>
  <si>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</si>
  <si>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</si>
  <si>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</si>
  <si>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</si>
  <si>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</si>
  <si>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</si>
  <si>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</si>
  <si>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</si>
  <si>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</si>
  <si>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</si>
  <si>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</si>
  <si>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</si>
  <si>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</si>
  <si>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</si>
  <si>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</si>
  <si>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</si>
  <si>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</si>
  <si>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</si>
  <si>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</si>
  <si>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</si>
  <si>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</si>
  <si>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</si>
  <si>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1402/03/31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</si>
  <si>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</si>
  <si>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</si>
  <si>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</si>
  <si>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</si>
  <si>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</si>
  <si>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</si>
  <si>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</si>
  <si>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</si>
  <si>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</si>
  <si>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</si>
  <si>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</si>
  <si>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</si>
  <si>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</si>
  <si>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</si>
  <si>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</si>
  <si>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</si>
  <si>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</si>
  <si>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</si>
  <si>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</si>
  <si>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</si>
  <si>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</si>
  <si>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</si>
  <si>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</si>
  <si>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</si>
  <si>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</si>
  <si>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</si>
  <si>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</si>
  <si>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1402/02/31</t>
  </si>
  <si>
    <t>برای ماه منتهی به 1402/03/31</t>
  </si>
  <si>
    <t>از 1402/03/01 تا  1402/03/31</t>
  </si>
  <si>
    <t>از ابتدای سال مالی تا 1402/03/31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</si>
</sst>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10"/>
      <color rgb="FF0062AC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62AC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10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1" xfId="0" applyFont="1" applyBorder="1" applyAlignment="1">
      <alignment horizontal="right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4" fillId="0" borderId="1" xfId="0" applyFont="1" applyBorder="1" applyAlignment="1">
      <alignment vertical="center" readingOrder="2"/>
    </xf>
    <xf numFmtId="0" fontId="15" fillId="0" borderId="0" xfId="0" applyFont="1" applyAlignment="1">
      <alignment horizontal="right" vertical="center" readingOrder="1"/>
    </xf>
    <xf numFmtId="0" fontId="15" fillId="0" borderId="0" xfId="0" applyFont="1" applyAlignment="1">
      <alignment horizontal="right" vertical="center" readingOrder="2"/>
    </xf>
    <xf numFmtId="165" fontId="15" fillId="0" borderId="0" xfId="0" applyNumberFormat="1" applyFont="1" applyAlignment="1">
      <alignment horizontal="center" vertical="center" readingOrder="2"/>
    </xf>
    <xf numFmtId="164" fontId="15" fillId="0" borderId="0" xfId="0" applyNumberFormat="1" applyFont="1" applyAlignment="1">
      <alignment horizontal="center" vertical="center" readingOrder="2"/>
    </xf>
    <xf numFmtId="0" fontId="9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165" fontId="5" fillId="0" borderId="0" xfId="0" applyNumberFormat="1" applyFont="1" applyAlignment="1">
      <alignment horizontal="center" vertical="center" wrapText="1" readingOrder="2"/>
    </xf>
    <xf numFmtId="164" fontId="5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20" fillId="0" borderId="0" xfId="0" applyNumberFormat="1" applyFont="1" applyAlignment="1">
      <alignment horizontal="center" vertical="center" wrapText="1" readingOrder="2"/>
    </xf>
    <xf numFmtId="165" fontId="20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readingOrder="2"/>
    </xf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10" fontId="3" fillId="0" borderId="8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4" fillId="0" borderId="0" xfId="0" applyFont="1"/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right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2"/>
    </xf>
    <xf numFmtId="0" fontId="2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2</xdr:row>
      <xdr:rowOff>19050</xdr:rowOff>
    </xdr:from>
    <xdr:to>
      <xdr:col>10</xdr:col>
      <xdr:colOff>476249</xdr:colOff>
      <xdr:row>50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82BF66-C244-4D5B-A392-4E0FD7E9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755551" y="476250"/>
          <a:ext cx="6934200" cy="1045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tabSelected="1" view="pageBreakPreview" topLeftCell="A10" zoomScaleNormal="100" zoomScaleSheetLayoutView="100" workbookViewId="0">
      <selection activeCell="W16" sqref="W16"/>
    </sheetView>
  </sheetViews>
  <sheetFormatPr defaultColWidth="9" defaultRowHeight="18"/>
  <cols>
    <col min="1" max="1" width="9" style="33" customWidth="1"/>
    <col min="2" max="11" width="9" style="33"/>
    <col min="12" max="13" width="0" style="2" hidden="1" customWidth="1"/>
    <col min="14" max="16" width="12.875" style="22" hidden="1" customWidth="1"/>
    <col min="17" max="24" width="9" style="2"/>
    <col min="25" max="16384" width="9" style="33"/>
  </cols>
  <sheetData>
    <row r="3" spans="1:17" ht="27.75">
      <c r="D3" s="95"/>
      <c r="E3" s="96"/>
      <c r="F3" s="96"/>
    </row>
    <row r="6" spans="1:17" ht="1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  <c r="M6" s="21"/>
      <c r="N6" s="23"/>
      <c r="O6" s="23"/>
      <c r="P6" s="23"/>
      <c r="Q6" s="21"/>
    </row>
    <row r="7" spans="1:17" ht="1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1"/>
      <c r="N7" s="23"/>
      <c r="O7" s="23"/>
      <c r="P7" s="23"/>
      <c r="Q7" s="21"/>
    </row>
    <row r="8" spans="1:17" ht="15" customHeight="1">
      <c r="A8" s="41"/>
      <c r="B8" s="41"/>
      <c r="C8" s="41"/>
      <c r="D8" s="41"/>
      <c r="E8" s="41"/>
      <c r="F8" s="41"/>
      <c r="G8" s="41"/>
      <c r="H8" s="41"/>
      <c r="I8" s="41"/>
      <c r="J8" s="20"/>
      <c r="K8" s="20"/>
      <c r="L8" s="21"/>
      <c r="M8" s="21"/>
      <c r="N8" s="23"/>
      <c r="O8" s="23"/>
      <c r="P8" s="23"/>
      <c r="Q8" s="21"/>
    </row>
    <row r="9" spans="1:17" ht="15" customHeight="1">
      <c r="A9" s="41"/>
      <c r="B9" s="41"/>
      <c r="C9" s="41"/>
      <c r="D9" s="41"/>
      <c r="E9" s="41"/>
      <c r="F9" s="41"/>
      <c r="G9" s="41"/>
      <c r="H9" s="41"/>
      <c r="I9" s="41"/>
      <c r="J9" s="20"/>
      <c r="K9" s="20"/>
      <c r="L9" s="21"/>
      <c r="M9" s="21"/>
      <c r="N9" s="23" t="s">
        <v>116</v>
      </c>
      <c r="O9" s="23" t="s">
        <v>117</v>
      </c>
      <c r="P9" s="23" t="s">
        <v>118</v>
      </c>
      <c r="Q9" s="21"/>
    </row>
    <row r="10" spans="1:17" ht="15" customHeight="1">
      <c r="A10" s="41"/>
      <c r="B10" s="41"/>
      <c r="C10" s="41"/>
      <c r="D10" s="41"/>
      <c r="E10" s="41"/>
      <c r="F10" s="41"/>
      <c r="G10" s="41"/>
      <c r="H10" s="41"/>
      <c r="I10" s="41"/>
      <c r="J10" s="20"/>
      <c r="K10" s="20"/>
      <c r="L10" s="21"/>
      <c r="M10" s="21"/>
      <c r="N10" s="23" t="s">
        <v>119</v>
      </c>
      <c r="O10" s="23" t="s">
        <v>91</v>
      </c>
      <c r="P10" s="24">
        <v>25230089283</v>
      </c>
      <c r="Q10" s="21"/>
    </row>
    <row r="11" spans="1:17" ht="15" customHeight="1">
      <c r="A11" s="41"/>
      <c r="B11" s="41"/>
      <c r="C11" s="41"/>
      <c r="D11" s="41"/>
      <c r="E11" s="41"/>
      <c r="F11" s="41"/>
      <c r="G11" s="41"/>
      <c r="H11" s="41"/>
      <c r="I11" s="41"/>
      <c r="J11" s="20"/>
      <c r="K11" s="20"/>
      <c r="L11" s="21"/>
      <c r="M11" s="21"/>
      <c r="N11" s="23"/>
      <c r="O11" s="23"/>
      <c r="P11" s="23"/>
      <c r="Q11" s="21"/>
    </row>
    <row r="12" spans="1:17" ht="15" customHeight="1">
      <c r="A12" s="41"/>
      <c r="B12" s="41"/>
      <c r="C12" s="41"/>
      <c r="D12" s="41"/>
      <c r="E12" s="41"/>
      <c r="F12" s="41"/>
      <c r="G12" s="41"/>
      <c r="H12" s="41"/>
      <c r="I12" s="41"/>
      <c r="J12" s="20"/>
      <c r="K12" s="20"/>
      <c r="L12" s="21"/>
      <c r="M12" s="21"/>
      <c r="N12" s="23"/>
      <c r="O12" s="23"/>
      <c r="P12" s="23"/>
      <c r="Q12" s="21"/>
    </row>
    <row r="13" spans="1:17" ht="15" customHeight="1">
      <c r="A13" s="41"/>
      <c r="B13" s="41"/>
      <c r="C13" s="41"/>
      <c r="D13" s="41"/>
      <c r="E13" s="41"/>
      <c r="F13" s="41"/>
      <c r="G13" s="41"/>
      <c r="H13" s="41"/>
      <c r="I13" s="41"/>
      <c r="J13" s="20"/>
      <c r="K13" s="20"/>
      <c r="L13" s="21"/>
      <c r="M13" s="21"/>
      <c r="N13" s="23"/>
      <c r="O13" s="23"/>
      <c r="P13" s="23"/>
      <c r="Q13" s="21"/>
    </row>
    <row r="14" spans="1:17" ht="15" customHeight="1">
      <c r="A14" s="41"/>
      <c r="B14" s="41"/>
      <c r="C14" s="41"/>
      <c r="D14" s="41"/>
      <c r="E14" s="41"/>
      <c r="F14" s="41"/>
      <c r="G14" s="41"/>
      <c r="H14"/>
      <c r="I14" s="41"/>
      <c r="J14" s="20"/>
      <c r="K14" s="20"/>
      <c r="L14" s="21"/>
      <c r="M14" s="21"/>
      <c r="N14" s="23"/>
      <c r="O14" s="23"/>
      <c r="P14" s="23"/>
      <c r="Q14" s="21"/>
    </row>
    <row r="15" spans="1:17" ht="15" customHeight="1">
      <c r="A15" s="93"/>
      <c r="B15" s="93"/>
      <c r="C15" s="93"/>
      <c r="D15" s="93"/>
      <c r="E15" s="93"/>
      <c r="F15" s="93"/>
      <c r="G15" s="93"/>
      <c r="H15" s="93"/>
      <c r="I15" s="93"/>
      <c r="J15" s="20"/>
      <c r="K15" s="20"/>
      <c r="L15" s="21"/>
      <c r="M15" s="21"/>
      <c r="N15" s="23" t="s">
        <v>120</v>
      </c>
      <c r="O15" s="23"/>
      <c r="P15" s="23"/>
      <c r="Q15" s="21"/>
    </row>
    <row r="16" spans="1:17" ht="15" customHeight="1">
      <c r="A16" s="93"/>
      <c r="B16" s="93"/>
      <c r="C16" s="93"/>
      <c r="D16" s="93"/>
      <c r="E16" s="93"/>
      <c r="F16" s="93"/>
      <c r="G16" s="93"/>
      <c r="H16" s="93"/>
      <c r="I16" s="93"/>
    </row>
    <row r="17" spans="1:14" ht="15" customHeight="1">
      <c r="A17" s="94"/>
      <c r="B17" s="94"/>
      <c r="C17" s="94"/>
      <c r="D17" s="94"/>
      <c r="E17" s="94"/>
      <c r="F17" s="94"/>
      <c r="G17" s="94"/>
      <c r="H17" s="94"/>
      <c r="I17" s="94"/>
      <c r="N17" s="22" t="s">
        <v>121</v>
      </c>
    </row>
    <row r="18" spans="1:14" ht="15" customHeight="1">
      <c r="A18" s="94"/>
      <c r="B18" s="94"/>
      <c r="C18" s="94"/>
      <c r="D18" s="94"/>
      <c r="E18" s="94"/>
      <c r="F18" s="94"/>
      <c r="G18" s="94"/>
      <c r="H18" s="94"/>
      <c r="I18" s="94"/>
    </row>
    <row r="19" spans="1:14" ht="15" customHeight="1">
      <c r="A19" s="94"/>
      <c r="B19" s="94"/>
      <c r="C19" s="94"/>
      <c r="D19" s="94"/>
      <c r="E19" s="94"/>
      <c r="F19" s="94"/>
      <c r="G19" s="94"/>
      <c r="H19" s="94"/>
      <c r="I19" s="94"/>
      <c r="N19" s="22" t="s">
        <v>122</v>
      </c>
    </row>
    <row r="20" spans="1:14" ht="15" customHeight="1">
      <c r="A20" s="94"/>
      <c r="B20" s="94"/>
      <c r="C20" s="94"/>
      <c r="D20" s="94"/>
      <c r="E20" s="94"/>
      <c r="F20" s="94"/>
      <c r="G20" s="94"/>
      <c r="H20" s="94"/>
      <c r="I20" s="94"/>
    </row>
    <row r="21" spans="1:14" ht="15" customHeight="1">
      <c r="A21" s="94"/>
      <c r="B21" s="94"/>
      <c r="C21" s="94"/>
      <c r="D21" s="94"/>
      <c r="E21" s="94"/>
      <c r="F21" s="94"/>
      <c r="G21" s="94"/>
      <c r="H21" s="94"/>
      <c r="I21" s="94"/>
    </row>
    <row r="22" spans="1:14" ht="15" customHeight="1">
      <c r="A22" s="94"/>
      <c r="B22" s="94"/>
      <c r="C22" s="94"/>
      <c r="D22" s="94"/>
      <c r="E22" s="94"/>
      <c r="F22" s="94"/>
      <c r="G22" s="94"/>
      <c r="H22" s="94"/>
      <c r="I22" s="94"/>
    </row>
    <row r="23" spans="1:14" ht="15" customHeight="1">
      <c r="A23" s="94"/>
      <c r="B23" s="94"/>
      <c r="C23" s="94"/>
      <c r="D23" s="94"/>
      <c r="E23" s="94"/>
      <c r="F23" s="94"/>
      <c r="G23" s="94"/>
      <c r="H23" s="94"/>
      <c r="I23" s="94"/>
    </row>
    <row r="24" spans="1:14" ht="15" customHeight="1">
      <c r="A24" s="41"/>
      <c r="B24" s="41"/>
      <c r="C24" s="41"/>
      <c r="D24" s="41"/>
      <c r="E24" s="41"/>
      <c r="F24" s="41"/>
      <c r="G24" s="41"/>
      <c r="H24" s="41"/>
      <c r="I24" s="41"/>
    </row>
    <row r="37" spans="6:8">
      <c r="F37" s="91"/>
      <c r="G37" s="92"/>
      <c r="H37" s="92"/>
    </row>
    <row r="38" spans="6:8">
      <c r="F38" s="92"/>
      <c r="G38" s="92"/>
      <c r="H38" s="92"/>
    </row>
    <row r="39" spans="6:8">
      <c r="F39" s="92"/>
      <c r="G39" s="92"/>
      <c r="H39" s="92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1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D12" sqref="D12"/>
    </sheetView>
  </sheetViews>
  <sheetFormatPr defaultColWidth="9" defaultRowHeight="18"/>
  <cols>
    <col min="1" max="1" width="17.875" style="32" customWidth="1"/>
    <col min="2" max="2" width="14.25" style="32" customWidth="1"/>
    <col min="3" max="3" width="13" style="32" customWidth="1"/>
    <col min="4" max="4" width="17.25" style="32" customWidth="1"/>
    <col min="5" max="10" width="13" style="32" customWidth="1"/>
    <col min="11" max="11" width="9" style="33" customWidth="1"/>
    <col min="12" max="16384" width="9" style="33"/>
  </cols>
  <sheetData>
    <row r="1" spans="1:10" s="88" customFormat="1" ht="19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88" customFormat="1" ht="19.5">
      <c r="A2" s="125" t="s">
        <v>65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s="88" customFormat="1" ht="19.5">
      <c r="A3" s="125" t="str">
        <f>'1'!N15</f>
        <v>برای ماه منتهی به 1402/03/31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8.75">
      <c r="A4" s="114" t="s">
        <v>87</v>
      </c>
      <c r="B4" s="114"/>
      <c r="C4" s="114"/>
      <c r="D4" s="114"/>
      <c r="E4" s="114"/>
    </row>
    <row r="5" spans="1:10" ht="16.5" customHeight="1" thickBot="1">
      <c r="A5" s="40"/>
      <c r="B5" s="123"/>
      <c r="C5" s="123"/>
      <c r="D5" s="123"/>
      <c r="E5" s="124" t="str">
        <f>'1'!N17</f>
        <v>از 1402/03/01 تا  1402/03/31</v>
      </c>
      <c r="F5" s="124"/>
      <c r="G5" s="124"/>
      <c r="H5" s="124" t="str">
        <f>'1'!N19</f>
        <v>از ابتدای سال مالی تا 1402/03/31</v>
      </c>
      <c r="I5" s="124"/>
      <c r="J5" s="124"/>
    </row>
    <row r="6" spans="1:10" ht="38.25" customHeight="1" thickBot="1">
      <c r="A6" s="34" t="s">
        <v>67</v>
      </c>
      <c r="B6" s="47" t="s">
        <v>88</v>
      </c>
      <c r="C6" s="47" t="s">
        <v>30</v>
      </c>
      <c r="D6" s="47" t="s">
        <v>45</v>
      </c>
      <c r="E6" s="47" t="s">
        <v>89</v>
      </c>
      <c r="F6" s="47" t="s">
        <v>85</v>
      </c>
      <c r="G6" s="47" t="s">
        <v>90</v>
      </c>
      <c r="H6" s="47" t="s">
        <v>89</v>
      </c>
      <c r="I6" s="47" t="s">
        <v>85</v>
      </c>
      <c r="J6" s="47" t="s">
        <v>90</v>
      </c>
    </row>
    <row r="7" spans="1:10" s="2" customFormat="1" ht="23.1" customHeight="1">
      <c r="A7" s="16" t="s">
        <v>60</v>
      </c>
      <c r="B7" s="19" t="s">
        <v>91</v>
      </c>
      <c r="C7" s="19" t="s">
        <v>63</v>
      </c>
      <c r="D7" s="19" t="s">
        <v>63</v>
      </c>
      <c r="E7" s="18">
        <v>255878054</v>
      </c>
      <c r="F7" s="18">
        <v>0</v>
      </c>
      <c r="G7" s="18">
        <v>255878054</v>
      </c>
      <c r="H7" s="17">
        <v>255878054</v>
      </c>
      <c r="I7" s="18">
        <v>0</v>
      </c>
      <c r="J7" s="17">
        <v>255878054</v>
      </c>
    </row>
    <row r="8" spans="1:10" s="2" customFormat="1" ht="23.1" customHeight="1">
      <c r="A8" s="13" t="s">
        <v>16</v>
      </c>
      <c r="B8" s="1"/>
      <c r="C8" s="1"/>
      <c r="D8" s="1"/>
      <c r="E8" s="15">
        <v>255878054</v>
      </c>
      <c r="F8" s="15">
        <v>0</v>
      </c>
      <c r="G8" s="15">
        <v>255878054</v>
      </c>
      <c r="H8" s="14">
        <v>255878054</v>
      </c>
      <c r="I8" s="15">
        <v>0</v>
      </c>
      <c r="J8" s="14">
        <v>255878054</v>
      </c>
    </row>
    <row r="9" spans="1:10" ht="23.1" customHeight="1">
      <c r="A9" s="8" t="s">
        <v>17</v>
      </c>
      <c r="B9" s="8"/>
      <c r="C9" s="8"/>
      <c r="D9" s="8"/>
      <c r="E9" s="10"/>
      <c r="F9" s="10"/>
      <c r="G9" s="10"/>
      <c r="H9" s="10"/>
      <c r="I9" s="10"/>
      <c r="J9" s="1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"/>
  <sheetViews>
    <sheetView rightToLeft="1" view="pageBreakPreview" zoomScale="110" zoomScaleNormal="100" zoomScaleSheetLayoutView="110" workbookViewId="0">
      <selection activeCell="A17" sqref="A17"/>
    </sheetView>
  </sheetViews>
  <sheetFormatPr defaultColWidth="9" defaultRowHeight="18"/>
  <cols>
    <col min="1" max="1" width="25.75" style="32" customWidth="1"/>
    <col min="2" max="2" width="13" style="32" customWidth="1"/>
    <col min="3" max="3" width="16.375" style="32" customWidth="1"/>
    <col min="4" max="4" width="19.5" style="32" customWidth="1"/>
    <col min="5" max="5" width="17.75" style="32" customWidth="1"/>
    <col min="6" max="6" width="1.125" style="32" customWidth="1"/>
    <col min="7" max="7" width="13" style="32" customWidth="1"/>
    <col min="8" max="8" width="17.75" style="32" customWidth="1"/>
    <col min="9" max="9" width="17.5" style="32" customWidth="1"/>
    <col min="10" max="10" width="16.75" style="32" customWidth="1"/>
    <col min="11" max="11" width="9" style="33" customWidth="1"/>
    <col min="12" max="16384" width="9" style="33"/>
  </cols>
  <sheetData>
    <row r="1" spans="1:10" s="88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88" customFormat="1" ht="21">
      <c r="A2" s="106" t="s">
        <v>65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s="88" customFormat="1" ht="2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8.75">
      <c r="A4" s="114" t="s">
        <v>92</v>
      </c>
      <c r="B4" s="114"/>
      <c r="C4" s="114"/>
      <c r="D4" s="114"/>
      <c r="E4" s="114"/>
      <c r="F4" s="25"/>
      <c r="G4" s="114"/>
      <c r="H4" s="114"/>
      <c r="I4" s="114"/>
      <c r="J4" s="114"/>
    </row>
    <row r="5" spans="1:10" ht="16.5" customHeight="1" thickBot="1">
      <c r="B5" s="124" t="str">
        <f>'1'!N17</f>
        <v>از 1402/03/01 تا  1402/03/31</v>
      </c>
      <c r="C5" s="124"/>
      <c r="D5" s="124"/>
      <c r="E5" s="124"/>
      <c r="F5" s="57"/>
      <c r="G5" s="124" t="str">
        <f>'1'!N19</f>
        <v>از ابتدای سال مالی تا 1402/03/31</v>
      </c>
      <c r="H5" s="124"/>
      <c r="I5" s="124"/>
      <c r="J5" s="124"/>
    </row>
    <row r="6" spans="1:10" ht="18.75" thickBot="1">
      <c r="A6" s="34" t="s">
        <v>67</v>
      </c>
      <c r="B6" s="34" t="s">
        <v>9</v>
      </c>
      <c r="C6" s="34" t="s">
        <v>93</v>
      </c>
      <c r="D6" s="34" t="s">
        <v>94</v>
      </c>
      <c r="E6" s="34" t="s">
        <v>95</v>
      </c>
      <c r="F6" s="40"/>
      <c r="G6" s="34" t="s">
        <v>9</v>
      </c>
      <c r="H6" s="34" t="s">
        <v>11</v>
      </c>
      <c r="I6" s="34" t="s">
        <v>94</v>
      </c>
      <c r="J6" s="55" t="s">
        <v>95</v>
      </c>
    </row>
    <row r="7" spans="1:10" s="2" customFormat="1" ht="31.5" customHeight="1">
      <c r="A7" s="16"/>
      <c r="B7" s="17"/>
      <c r="C7" s="17"/>
      <c r="D7" s="17"/>
      <c r="E7" s="17"/>
      <c r="F7" s="14"/>
      <c r="G7" s="17"/>
      <c r="H7" s="17"/>
      <c r="I7" s="17"/>
      <c r="J7" s="17"/>
    </row>
    <row r="8" spans="1:10" s="2" customFormat="1" ht="31.5" customHeight="1">
      <c r="A8" s="13" t="s">
        <v>16</v>
      </c>
      <c r="B8" s="15"/>
      <c r="C8" s="15"/>
      <c r="D8" s="15"/>
      <c r="E8" s="15"/>
      <c r="F8" s="15"/>
      <c r="G8" s="14"/>
      <c r="H8" s="15"/>
      <c r="I8" s="15"/>
      <c r="J8" s="15"/>
    </row>
    <row r="9" spans="1:10" ht="23.1" customHeight="1">
      <c r="A9" s="8"/>
      <c r="B9" s="10"/>
      <c r="C9" s="10"/>
      <c r="D9" s="10"/>
      <c r="E9" s="10"/>
      <c r="F9" s="10"/>
      <c r="G9" s="9"/>
      <c r="H9" s="10"/>
      <c r="I9" s="10"/>
      <c r="J9" s="10"/>
    </row>
    <row r="11" spans="1:10">
      <c r="A11" s="126" t="s">
        <v>96</v>
      </c>
      <c r="B11" s="127"/>
      <c r="C11" s="127"/>
      <c r="D11" s="127"/>
      <c r="E11" s="127"/>
      <c r="F11" s="127"/>
      <c r="G11" s="127"/>
      <c r="H11" s="127"/>
      <c r="I11" s="127"/>
      <c r="J11" s="128"/>
    </row>
  </sheetData>
  <mergeCells count="8">
    <mergeCell ref="A1:J1"/>
    <mergeCell ref="A2:J2"/>
    <mergeCell ref="A3:J3"/>
    <mergeCell ref="A11:J11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rightToLeft="1" view="pageBreakPreview" zoomScale="110" zoomScaleNormal="100" zoomScaleSheetLayoutView="110" workbookViewId="0">
      <selection activeCell="C21" sqref="C21"/>
    </sheetView>
  </sheetViews>
  <sheetFormatPr defaultColWidth="9" defaultRowHeight="18"/>
  <cols>
    <col min="1" max="1" width="26.25" style="32" customWidth="1"/>
    <col min="2" max="2" width="13" style="32" customWidth="1"/>
    <col min="3" max="3" width="15.75" style="32" customWidth="1"/>
    <col min="4" max="4" width="16.25" style="32" customWidth="1"/>
    <col min="5" max="5" width="24.125" style="32" customWidth="1"/>
    <col min="6" max="6" width="13" style="32" customWidth="1"/>
    <col min="7" max="7" width="15.75" style="32" customWidth="1"/>
    <col min="8" max="8" width="16.25" style="32" customWidth="1"/>
    <col min="9" max="9" width="21.375" style="32" customWidth="1"/>
    <col min="10" max="10" width="9" style="33" customWidth="1"/>
    <col min="11" max="16384" width="9" style="33"/>
  </cols>
  <sheetData>
    <row r="1" spans="1:9" s="88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s="88" customFormat="1" ht="21">
      <c r="A2" s="106" t="s">
        <v>65</v>
      </c>
      <c r="B2" s="106"/>
      <c r="C2" s="106"/>
      <c r="D2" s="106"/>
      <c r="E2" s="106"/>
      <c r="F2" s="106"/>
      <c r="G2" s="106"/>
      <c r="H2" s="106"/>
      <c r="I2" s="106"/>
    </row>
    <row r="3" spans="1:9" s="88" customFormat="1" ht="2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</row>
    <row r="4" spans="1:9" ht="18.75">
      <c r="A4" s="114" t="s">
        <v>97</v>
      </c>
      <c r="B4" s="114"/>
      <c r="C4" s="114"/>
      <c r="D4" s="114"/>
    </row>
    <row r="5" spans="1:9" ht="16.5" customHeight="1" thickBot="1">
      <c r="B5" s="123" t="str">
        <f>'1'!N17</f>
        <v>از 1402/03/01 تا  1402/03/31</v>
      </c>
      <c r="C5" s="123"/>
      <c r="D5" s="123"/>
      <c r="E5" s="123"/>
      <c r="F5" s="123" t="str">
        <f>'1'!N19</f>
        <v>از ابتدای سال مالی تا 1402/03/31</v>
      </c>
      <c r="G5" s="123"/>
      <c r="H5" s="123"/>
      <c r="I5" s="123"/>
    </row>
    <row r="6" spans="1:9" ht="53.25" customHeight="1" thickBot="1">
      <c r="A6" s="34" t="s">
        <v>67</v>
      </c>
      <c r="B6" s="34" t="s">
        <v>9</v>
      </c>
      <c r="C6" s="34" t="s">
        <v>11</v>
      </c>
      <c r="D6" s="34" t="s">
        <v>94</v>
      </c>
      <c r="E6" s="34" t="s">
        <v>98</v>
      </c>
      <c r="F6" s="34" t="s">
        <v>9</v>
      </c>
      <c r="G6" s="34" t="s">
        <v>11</v>
      </c>
      <c r="H6" s="34" t="s">
        <v>94</v>
      </c>
      <c r="I6" s="34" t="s">
        <v>98</v>
      </c>
    </row>
    <row r="7" spans="1:9" ht="28.5" customHeight="1">
      <c r="A7" s="16"/>
      <c r="B7" s="17"/>
      <c r="C7" s="17"/>
      <c r="D7" s="17"/>
      <c r="E7" s="17"/>
      <c r="F7" s="17"/>
      <c r="G7" s="17"/>
      <c r="H7" s="17"/>
      <c r="I7" s="17"/>
    </row>
    <row r="8" spans="1:9" ht="28.5" customHeight="1">
      <c r="A8" s="13" t="s">
        <v>16</v>
      </c>
      <c r="B8" s="14"/>
      <c r="C8" s="14"/>
      <c r="D8" s="14"/>
      <c r="E8" s="14"/>
      <c r="F8" s="14"/>
      <c r="G8" s="14"/>
      <c r="H8" s="14"/>
      <c r="I8" s="14"/>
    </row>
    <row r="9" spans="1:9" ht="23.1" customHeight="1">
      <c r="A9" s="11" t="s">
        <v>17</v>
      </c>
      <c r="B9" s="54"/>
      <c r="C9" s="53"/>
      <c r="D9" s="53"/>
      <c r="E9" s="53"/>
      <c r="F9" s="54"/>
      <c r="G9" s="53"/>
      <c r="H9" s="53"/>
      <c r="I9" s="53"/>
    </row>
    <row r="10" spans="1:9">
      <c r="A10" s="40"/>
      <c r="B10" s="40"/>
      <c r="C10" s="40"/>
      <c r="D10" s="40"/>
      <c r="E10" s="40"/>
      <c r="F10" s="40"/>
      <c r="G10" s="40"/>
      <c r="H10" s="40"/>
      <c r="I10" s="40"/>
    </row>
    <row r="11" spans="1:9">
      <c r="A11" s="40"/>
      <c r="B11" s="40"/>
      <c r="C11" s="40"/>
      <c r="D11" s="40"/>
      <c r="E11" s="40"/>
      <c r="F11" s="40"/>
      <c r="G11" s="40"/>
      <c r="H11" s="40"/>
      <c r="I11" s="40"/>
    </row>
    <row r="12" spans="1:9">
      <c r="A12" s="129" t="s">
        <v>96</v>
      </c>
      <c r="B12" s="129"/>
      <c r="C12" s="129"/>
      <c r="D12" s="129"/>
      <c r="E12" s="129"/>
      <c r="F12" s="129"/>
      <c r="G12" s="129"/>
      <c r="H12" s="129"/>
      <c r="I12" s="129"/>
    </row>
  </sheetData>
  <mergeCells count="7">
    <mergeCell ref="A12:I12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sqref="A1:XFD3"/>
    </sheetView>
  </sheetViews>
  <sheetFormatPr defaultColWidth="9" defaultRowHeight="18"/>
  <cols>
    <col min="1" max="9" width="13" style="32" customWidth="1"/>
    <col min="10" max="10" width="9" style="33" customWidth="1"/>
    <col min="11" max="16384" width="9" style="33"/>
  </cols>
  <sheetData>
    <row r="1" spans="1:9" s="88" customFormat="1" ht="19.5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s="88" customFormat="1" ht="19.5">
      <c r="A2" s="125" t="s">
        <v>65</v>
      </c>
      <c r="B2" s="125"/>
      <c r="C2" s="125"/>
      <c r="D2" s="125"/>
      <c r="E2" s="125"/>
      <c r="F2" s="125"/>
      <c r="G2" s="125"/>
      <c r="H2" s="125"/>
      <c r="I2" s="125"/>
    </row>
    <row r="3" spans="1:9" s="88" customFormat="1" ht="19.5">
      <c r="A3" s="125" t="str">
        <f>'1'!N15</f>
        <v>برای ماه منتهی به 1402/03/31</v>
      </c>
      <c r="B3" s="125"/>
      <c r="C3" s="125"/>
      <c r="D3" s="125"/>
      <c r="E3" s="125"/>
      <c r="F3" s="125"/>
      <c r="G3" s="125"/>
      <c r="H3" s="125"/>
      <c r="I3" s="125"/>
    </row>
    <row r="4" spans="1:9">
      <c r="A4" s="134" t="s">
        <v>99</v>
      </c>
      <c r="B4" s="134"/>
      <c r="C4" s="134"/>
      <c r="D4" s="134"/>
      <c r="E4" s="134"/>
      <c r="F4" s="134"/>
      <c r="G4" s="134"/>
      <c r="H4" s="134"/>
      <c r="I4" s="134"/>
    </row>
    <row r="6" spans="1:9" ht="19.5" customHeight="1">
      <c r="A6" s="42"/>
      <c r="B6" s="124" t="str">
        <f>'1'!N17</f>
        <v>از 1402/03/01 تا  1402/03/31</v>
      </c>
      <c r="C6" s="124"/>
      <c r="D6" s="124"/>
      <c r="E6" s="124"/>
      <c r="F6" s="124" t="str">
        <f>'1'!N19</f>
        <v>از ابتدای سال مالی تا 1402/03/31</v>
      </c>
      <c r="G6" s="124"/>
      <c r="H6" s="124"/>
      <c r="I6" s="124"/>
    </row>
    <row r="7" spans="1:9" ht="20.25" customHeight="1">
      <c r="A7" s="135"/>
      <c r="B7" s="130" t="s">
        <v>100</v>
      </c>
      <c r="C7" s="130" t="s">
        <v>101</v>
      </c>
      <c r="D7" s="132" t="s">
        <v>102</v>
      </c>
      <c r="E7" s="132" t="s">
        <v>16</v>
      </c>
      <c r="F7" s="132" t="s">
        <v>100</v>
      </c>
      <c r="G7" s="132" t="s">
        <v>101</v>
      </c>
      <c r="H7" s="132" t="s">
        <v>102</v>
      </c>
      <c r="I7" s="132" t="s">
        <v>16</v>
      </c>
    </row>
    <row r="8" spans="1:9" ht="20.25" customHeight="1">
      <c r="A8" s="92"/>
      <c r="B8" s="131"/>
      <c r="C8" s="131"/>
      <c r="D8" s="133"/>
      <c r="E8" s="133"/>
      <c r="F8" s="133"/>
      <c r="G8" s="133"/>
      <c r="H8" s="133"/>
      <c r="I8" s="133"/>
    </row>
    <row r="9" spans="1:9">
      <c r="A9" s="92"/>
      <c r="B9" s="43" t="s">
        <v>103</v>
      </c>
      <c r="C9" s="43" t="s">
        <v>104</v>
      </c>
      <c r="D9" s="43" t="s">
        <v>105</v>
      </c>
      <c r="E9" s="124"/>
      <c r="F9" s="43" t="s">
        <v>105</v>
      </c>
      <c r="G9" s="43" t="s">
        <v>105</v>
      </c>
      <c r="H9" s="43" t="s">
        <v>105</v>
      </c>
      <c r="I9" s="124"/>
    </row>
    <row r="10" spans="1:9" ht="23.1" customHeight="1">
      <c r="A10" s="8" t="s">
        <v>16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3.1" customHeight="1">
      <c r="A11" s="51" t="s">
        <v>17</v>
      </c>
      <c r="B11" s="53"/>
      <c r="C11" s="53"/>
      <c r="D11" s="53"/>
      <c r="E11" s="53"/>
      <c r="F11" s="53"/>
      <c r="G11" s="53"/>
      <c r="H11" s="53"/>
      <c r="I11" s="53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2"/>
  <sheetViews>
    <sheetView rightToLeft="1" view="pageBreakPreview" zoomScale="106" zoomScaleNormal="110" zoomScaleSheetLayoutView="106" workbookViewId="0">
      <selection activeCell="A11" sqref="A11:XFD13"/>
    </sheetView>
  </sheetViews>
  <sheetFormatPr defaultColWidth="9" defaultRowHeight="18"/>
  <cols>
    <col min="1" max="1" width="22.375" style="32" customWidth="1"/>
    <col min="2" max="2" width="13" style="32" customWidth="1"/>
    <col min="3" max="3" width="13.5" style="32" customWidth="1"/>
    <col min="4" max="4" width="13" style="32" customWidth="1"/>
    <col min="5" max="5" width="15" style="32" customWidth="1"/>
    <col min="6" max="6" width="16.875" style="32" customWidth="1"/>
    <col min="7" max="7" width="1.375" style="32" customWidth="1"/>
    <col min="8" max="8" width="13" style="32" customWidth="1"/>
    <col min="9" max="9" width="15.125" style="32" customWidth="1"/>
    <col min="10" max="10" width="13" style="32" customWidth="1"/>
    <col min="11" max="11" width="13.5" style="32" customWidth="1"/>
    <col min="12" max="12" width="16.875" style="32" customWidth="1"/>
    <col min="13" max="13" width="9" style="32" customWidth="1"/>
    <col min="14" max="16384" width="9" style="32"/>
  </cols>
  <sheetData>
    <row r="1" spans="1:13" s="90" customFormat="1" ht="19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3" s="90" customFormat="1" ht="19.5">
      <c r="A2" s="125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3" s="90" customFormat="1" ht="19.5">
      <c r="A3" s="125" t="str">
        <f>'1'!N15</f>
        <v>برای ماه منتهی به 1402/03/31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5" spans="1:13">
      <c r="A5" s="134" t="s">
        <v>106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7" spans="1:13" ht="19.5" customHeight="1">
      <c r="A7" s="45"/>
      <c r="B7" s="124" t="str">
        <f>'1'!N17</f>
        <v>از 1402/03/01 تا  1402/03/31</v>
      </c>
      <c r="C7" s="124"/>
      <c r="D7" s="124"/>
      <c r="E7" s="124"/>
      <c r="F7" s="124"/>
      <c r="G7" s="49"/>
      <c r="H7" s="124" t="str">
        <f>'1'!N19</f>
        <v>از ابتدای سال مالی تا 1402/03/31</v>
      </c>
      <c r="I7" s="124"/>
      <c r="J7" s="124"/>
      <c r="K7" s="124"/>
      <c r="L7" s="124"/>
    </row>
    <row r="8" spans="1:13" ht="19.5" customHeight="1">
      <c r="A8" s="92" t="s">
        <v>107</v>
      </c>
      <c r="B8" s="132" t="s">
        <v>108</v>
      </c>
      <c r="C8" s="132" t="s">
        <v>101</v>
      </c>
      <c r="D8" s="132" t="s">
        <v>102</v>
      </c>
      <c r="E8" s="132" t="s">
        <v>16</v>
      </c>
      <c r="F8" s="132"/>
      <c r="G8" s="49"/>
      <c r="H8" s="132" t="s">
        <v>108</v>
      </c>
      <c r="I8" s="132" t="s">
        <v>101</v>
      </c>
      <c r="J8" s="132" t="s">
        <v>102</v>
      </c>
      <c r="K8" s="132" t="s">
        <v>16</v>
      </c>
      <c r="L8" s="132"/>
    </row>
    <row r="9" spans="1:13" ht="18.75" customHeight="1">
      <c r="A9" s="92"/>
      <c r="B9" s="133"/>
      <c r="C9" s="133"/>
      <c r="D9" s="133"/>
      <c r="E9" s="124"/>
      <c r="F9" s="124"/>
      <c r="G9" s="49"/>
      <c r="H9" s="133"/>
      <c r="I9" s="133"/>
      <c r="J9" s="133"/>
      <c r="K9" s="124"/>
      <c r="L9" s="124"/>
    </row>
    <row r="10" spans="1:13" s="40" customFormat="1" ht="28.5" customHeight="1">
      <c r="A10" s="123"/>
      <c r="B10" s="43" t="s">
        <v>103</v>
      </c>
      <c r="C10" s="43" t="s">
        <v>105</v>
      </c>
      <c r="D10" s="43" t="s">
        <v>105</v>
      </c>
      <c r="E10" s="46" t="s">
        <v>57</v>
      </c>
      <c r="F10" s="46" t="s">
        <v>109</v>
      </c>
      <c r="G10" s="49"/>
      <c r="H10" s="43" t="s">
        <v>103</v>
      </c>
      <c r="I10" s="43" t="s">
        <v>105</v>
      </c>
      <c r="J10" s="43" t="s">
        <v>105</v>
      </c>
      <c r="K10" s="46" t="s">
        <v>57</v>
      </c>
      <c r="L10" s="46" t="s">
        <v>109</v>
      </c>
    </row>
    <row r="11" spans="1:13" s="12" customFormat="1" ht="23.1" customHeight="1">
      <c r="A11" s="16"/>
      <c r="B11" s="18"/>
      <c r="C11" s="18"/>
      <c r="D11" s="18"/>
      <c r="E11" s="18"/>
      <c r="F11" s="18"/>
      <c r="G11" s="15"/>
      <c r="H11" s="18"/>
      <c r="I11" s="18"/>
      <c r="J11" s="18"/>
      <c r="K11" s="18"/>
      <c r="L11" s="83"/>
      <c r="M11" s="82"/>
    </row>
    <row r="12" spans="1:13" s="12" customFormat="1" ht="23.1" customHeight="1">
      <c r="A12" s="13" t="s">
        <v>16</v>
      </c>
      <c r="B12" s="79">
        <v>0</v>
      </c>
      <c r="C12" s="79"/>
      <c r="D12" s="79"/>
      <c r="E12" s="79"/>
      <c r="F12" s="79"/>
      <c r="G12" s="79"/>
      <c r="H12" s="79"/>
      <c r="I12" s="79"/>
      <c r="J12" s="79"/>
      <c r="K12" s="79"/>
      <c r="L12" s="81"/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F9" sqref="F9"/>
    </sheetView>
  </sheetViews>
  <sheetFormatPr defaultColWidth="13" defaultRowHeight="18"/>
  <cols>
    <col min="1" max="1" width="17.875" style="32" customWidth="1"/>
    <col min="2" max="2" width="16.875" style="32" customWidth="1"/>
    <col min="3" max="3" width="24.875" style="32" customWidth="1"/>
    <col min="4" max="4" width="21.5" style="32" customWidth="1"/>
    <col min="5" max="5" width="24.875" style="32" customWidth="1"/>
    <col min="6" max="6" width="21.5" style="32" customWidth="1"/>
    <col min="7" max="8" width="13" style="33" customWidth="1"/>
    <col min="9" max="16384" width="13" style="33"/>
  </cols>
  <sheetData>
    <row r="1" spans="1:7" s="88" customFormat="1" ht="19.5">
      <c r="A1" s="125" t="s">
        <v>0</v>
      </c>
      <c r="B1" s="125"/>
      <c r="C1" s="125"/>
      <c r="D1" s="125"/>
      <c r="E1" s="125"/>
      <c r="F1" s="125"/>
    </row>
    <row r="2" spans="1:7" s="88" customFormat="1" ht="19.5">
      <c r="A2" s="125" t="s">
        <v>65</v>
      </c>
      <c r="B2" s="125"/>
      <c r="C2" s="125"/>
      <c r="D2" s="125"/>
      <c r="E2" s="125"/>
      <c r="F2" s="125"/>
    </row>
    <row r="3" spans="1:7" s="88" customFormat="1" ht="19.5">
      <c r="A3" s="125" t="str">
        <f>'1'!N15</f>
        <v>برای ماه منتهی به 1402/03/31</v>
      </c>
      <c r="B3" s="125"/>
      <c r="C3" s="125"/>
      <c r="D3" s="125"/>
      <c r="E3" s="125"/>
      <c r="F3" s="125"/>
    </row>
    <row r="4" spans="1:7">
      <c r="A4" s="134" t="s">
        <v>110</v>
      </c>
      <c r="B4" s="134"/>
      <c r="C4" s="134"/>
      <c r="D4" s="134"/>
      <c r="E4" s="134"/>
      <c r="F4" s="134"/>
    </row>
    <row r="5" spans="1:7">
      <c r="A5" s="45"/>
      <c r="B5" s="45"/>
      <c r="C5" s="45"/>
      <c r="D5" s="45"/>
      <c r="E5" s="45"/>
      <c r="F5" s="45"/>
    </row>
    <row r="6" spans="1:7" ht="37.5" customHeight="1">
      <c r="A6" s="136" t="s">
        <v>111</v>
      </c>
      <c r="B6" s="136"/>
      <c r="C6" s="137" t="str">
        <f>'1'!N17</f>
        <v>از 1402/03/01 تا  1402/03/31</v>
      </c>
      <c r="D6" s="137"/>
      <c r="E6" s="136" t="str">
        <f>'1'!N19</f>
        <v>از ابتدای سال مالی تا 1402/03/31</v>
      </c>
      <c r="F6" s="136"/>
      <c r="G6" s="48"/>
    </row>
    <row r="7" spans="1:7" ht="59.25" customHeight="1">
      <c r="A7" s="44" t="s">
        <v>112</v>
      </c>
      <c r="B7" s="49" t="s">
        <v>54</v>
      </c>
      <c r="C7" s="49" t="s">
        <v>113</v>
      </c>
      <c r="D7" s="49" t="s">
        <v>114</v>
      </c>
      <c r="E7" s="49" t="s">
        <v>113</v>
      </c>
      <c r="F7" s="49" t="s">
        <v>114</v>
      </c>
      <c r="G7" s="32"/>
    </row>
    <row r="8" spans="1:7" ht="22.5" customHeight="1" thickBot="1">
      <c r="A8" s="43"/>
      <c r="B8" s="43"/>
      <c r="C8" s="50" t="s">
        <v>103</v>
      </c>
      <c r="D8" s="43"/>
      <c r="E8" s="50" t="s">
        <v>103</v>
      </c>
      <c r="F8" s="43"/>
      <c r="G8" s="32"/>
    </row>
    <row r="9" spans="1:7" ht="38.25" customHeight="1">
      <c r="A9" s="84" t="s">
        <v>60</v>
      </c>
      <c r="B9" s="84" t="s">
        <v>61</v>
      </c>
      <c r="C9" s="85">
        <v>255878054</v>
      </c>
      <c r="D9" s="84">
        <v>2.0299999999999998</v>
      </c>
      <c r="E9" s="85">
        <v>255878054</v>
      </c>
      <c r="F9" s="84">
        <v>2.0299999999999998</v>
      </c>
    </row>
    <row r="10" spans="1:7" ht="23.1" customHeight="1">
      <c r="A10" s="13" t="s">
        <v>16</v>
      </c>
      <c r="B10" s="13"/>
      <c r="C10" s="15">
        <v>0</v>
      </c>
      <c r="D10" s="13"/>
      <c r="E10" s="15">
        <v>255878054</v>
      </c>
      <c r="F10" s="13"/>
    </row>
    <row r="11" spans="1:7" ht="23.1" customHeight="1">
      <c r="A11" s="51" t="s">
        <v>17</v>
      </c>
      <c r="B11" s="52"/>
      <c r="C11" s="53"/>
      <c r="D11" s="52"/>
      <c r="E11" s="53"/>
      <c r="F11" s="52"/>
      <c r="G11" s="32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="106" zoomScaleNormal="100" zoomScaleSheetLayoutView="106" workbookViewId="0">
      <selection activeCell="B12" sqref="B12"/>
    </sheetView>
  </sheetViews>
  <sheetFormatPr defaultColWidth="9" defaultRowHeight="18"/>
  <cols>
    <col min="1" max="1" width="13" style="32" customWidth="1"/>
    <col min="2" max="3" width="27.875" style="32" customWidth="1"/>
    <col min="4" max="4" width="9" style="33" customWidth="1"/>
    <col min="5" max="16384" width="9" style="33"/>
  </cols>
  <sheetData>
    <row r="1" spans="1:3" s="88" customFormat="1" ht="19.5">
      <c r="A1" s="125" t="s">
        <v>0</v>
      </c>
      <c r="B1" s="125"/>
      <c r="C1" s="125"/>
    </row>
    <row r="2" spans="1:3" s="88" customFormat="1" ht="19.5">
      <c r="A2" s="125" t="s">
        <v>65</v>
      </c>
      <c r="B2" s="125"/>
      <c r="C2" s="125"/>
    </row>
    <row r="3" spans="1:3" s="88" customFormat="1" ht="19.5">
      <c r="A3" s="125" t="str">
        <f>'1'!N15</f>
        <v>برای ماه منتهی به 1402/03/31</v>
      </c>
      <c r="B3" s="125"/>
      <c r="C3" s="125"/>
    </row>
    <row r="4" spans="1:3">
      <c r="A4" s="134" t="s">
        <v>115</v>
      </c>
      <c r="B4" s="134"/>
      <c r="C4" s="134"/>
    </row>
    <row r="5" spans="1:3">
      <c r="A5" s="42"/>
      <c r="B5" s="43" t="str">
        <f>'1'!N17</f>
        <v>از 1402/03/01 تا  1402/03/31</v>
      </c>
      <c r="C5" s="43" t="str">
        <f>'1'!N19</f>
        <v>از ابتدای سال مالی تا 1402/03/31</v>
      </c>
    </row>
    <row r="6" spans="1:3" ht="16.5" customHeight="1">
      <c r="A6" s="138" t="s">
        <v>77</v>
      </c>
      <c r="B6" s="132" t="s">
        <v>57</v>
      </c>
      <c r="C6" s="132" t="s">
        <v>57</v>
      </c>
    </row>
    <row r="7" spans="1:3">
      <c r="A7" s="139"/>
      <c r="B7" s="124"/>
      <c r="C7" s="124"/>
    </row>
    <row r="8" spans="1:3" ht="23.1" customHeight="1">
      <c r="A8" s="8" t="s">
        <v>16</v>
      </c>
      <c r="B8" s="10">
        <v>0</v>
      </c>
      <c r="C8" s="10">
        <v>0</v>
      </c>
    </row>
    <row r="9" spans="1:3" ht="23.1" customHeight="1">
      <c r="A9" s="8" t="s">
        <v>17</v>
      </c>
      <c r="B9" s="10"/>
      <c r="C9" s="1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rightToLeft="1" view="pageBreakPreview" zoomScaleNormal="100" zoomScaleSheetLayoutView="100" workbookViewId="0">
      <selection activeCell="B24" sqref="B24"/>
    </sheetView>
  </sheetViews>
  <sheetFormatPr defaultColWidth="9" defaultRowHeight="15.75"/>
  <cols>
    <col min="1" max="1" width="24.25" style="12" customWidth="1"/>
    <col min="2" max="2" width="13" style="12" customWidth="1"/>
    <col min="3" max="3" width="15.25" style="12" customWidth="1"/>
    <col min="4" max="4" width="15.5" style="12" customWidth="1"/>
    <col min="5" max="5" width="1.25" style="12" customWidth="1"/>
    <col min="6" max="6" width="13" style="12" customWidth="1"/>
    <col min="7" max="7" width="15.125" style="12" customWidth="1"/>
    <col min="8" max="8" width="13" style="12" customWidth="1"/>
    <col min="9" max="9" width="16.5" style="12" customWidth="1"/>
    <col min="10" max="10" width="1.25" style="12" customWidth="1"/>
    <col min="11" max="12" width="13" style="12" customWidth="1"/>
    <col min="13" max="13" width="16.625" style="12" customWidth="1"/>
    <col min="14" max="14" width="15.75" style="12" customWidth="1"/>
    <col min="15" max="15" width="10.75" style="12" customWidth="1"/>
    <col min="16" max="16" width="9" style="2" customWidth="1"/>
    <col min="17" max="16384" width="9" style="2"/>
  </cols>
  <sheetData>
    <row r="1" spans="1:15" s="86" customFormat="1">
      <c r="A1" s="97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s="86" customFormat="1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s="86" customFormat="1">
      <c r="A3" s="97" t="str">
        <f>'1'!N15</f>
        <v>برای ماه منتهی به 1402/03/31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>
      <c r="A5" s="103" t="s">
        <v>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</sheetData>
  <mergeCells count="5">
    <mergeCell ref="A1:O1"/>
    <mergeCell ref="A2:O2"/>
    <mergeCell ref="A3:O3"/>
    <mergeCell ref="A5:O5"/>
    <mergeCell ref="A4:O4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N23" sqref="N23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06" t="str">
        <f>' سهام و صندوق‌های سرمایه‌گذاری'!A1:O1</f>
        <v xml:space="preserve"> صندوق اختصاصی بازارگردانی بازده معاملات</v>
      </c>
      <c r="B1" s="106"/>
      <c r="C1" s="106"/>
      <c r="D1" s="106"/>
      <c r="E1" s="106"/>
      <c r="F1" s="106"/>
      <c r="G1" s="106"/>
      <c r="H1" s="106"/>
      <c r="I1" s="106"/>
    </row>
    <row r="2" spans="1:9" ht="21">
      <c r="A2" s="106" t="str">
        <f>' سهام و صندوق‌های سرمایه‌گذاری'!A2:O2</f>
        <v xml:space="preserve">صورت وضعیت پرتفوی </v>
      </c>
      <c r="B2" s="106"/>
      <c r="C2" s="106"/>
      <c r="D2" s="106"/>
      <c r="E2" s="106"/>
      <c r="F2" s="106"/>
      <c r="G2" s="106"/>
      <c r="H2" s="106"/>
      <c r="I2" s="106"/>
    </row>
    <row r="3" spans="1:9" ht="21">
      <c r="A3" s="106" t="str">
        <f>' سهام و صندوق‌های سرمایه‌گذاری'!A3:O3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</row>
    <row r="4" spans="1:9" s="75" customFormat="1" ht="16.149999999999999" customHeight="1">
      <c r="A4" s="108" t="s">
        <v>18</v>
      </c>
      <c r="B4" s="108"/>
      <c r="C4" s="108"/>
      <c r="D4" s="108"/>
      <c r="E4" s="108"/>
    </row>
    <row r="5" spans="1:9">
      <c r="A5" s="76"/>
      <c r="B5" s="77"/>
      <c r="C5" s="77"/>
      <c r="D5" s="77"/>
      <c r="E5" s="77"/>
    </row>
    <row r="6" spans="1:9">
      <c r="A6" s="76"/>
      <c r="B6" s="107" t="str">
        <f>'1'!N10</f>
        <v>1402/02/31</v>
      </c>
      <c r="C6" s="107"/>
      <c r="D6" s="107"/>
      <c r="E6" s="107"/>
      <c r="F6" s="107" t="str">
        <f>'1'!O10</f>
        <v>1402/03/31</v>
      </c>
      <c r="G6" s="107"/>
      <c r="H6" s="107"/>
      <c r="I6" s="107"/>
    </row>
    <row r="7" spans="1:9">
      <c r="A7" s="78" t="s">
        <v>19</v>
      </c>
      <c r="B7" s="78" t="s">
        <v>20</v>
      </c>
      <c r="C7" s="78" t="s">
        <v>21</v>
      </c>
      <c r="D7" s="78" t="s">
        <v>22</v>
      </c>
      <c r="E7" s="78" t="s">
        <v>23</v>
      </c>
      <c r="F7" s="78" t="s">
        <v>20</v>
      </c>
      <c r="G7" s="78" t="s">
        <v>21</v>
      </c>
      <c r="H7" s="78" t="s">
        <v>22</v>
      </c>
      <c r="I7" s="78" t="s">
        <v>23</v>
      </c>
    </row>
    <row r="8" spans="1:9">
      <c r="A8" s="6"/>
      <c r="B8" s="3"/>
      <c r="C8" s="3"/>
      <c r="D8" s="6"/>
      <c r="E8" s="3"/>
      <c r="F8" s="3"/>
      <c r="G8" s="3"/>
      <c r="H8" s="6"/>
      <c r="I8" s="3"/>
    </row>
    <row r="9" spans="1:9">
      <c r="A9" s="6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zoomScale="106" zoomScaleNormal="100" zoomScaleSheetLayoutView="106" workbookViewId="0">
      <selection sqref="A1:XFD3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4" customWidth="1"/>
    <col min="21" max="16384" width="9" style="74"/>
  </cols>
  <sheetData>
    <row r="1" spans="1:19" s="87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s="87" customFormat="1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s="87" customFormat="1" ht="21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8.75">
      <c r="A4" s="114" t="s">
        <v>24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6" spans="1:19" ht="18" customHeight="1">
      <c r="A6" s="105" t="s">
        <v>25</v>
      </c>
      <c r="B6" s="105"/>
      <c r="C6" s="105"/>
      <c r="D6" s="105"/>
      <c r="E6" s="105"/>
      <c r="F6" s="105"/>
      <c r="G6" s="105"/>
      <c r="H6" s="105" t="s">
        <v>6</v>
      </c>
      <c r="I6" s="105"/>
      <c r="J6" s="105"/>
      <c r="K6" s="104" t="s">
        <v>7</v>
      </c>
      <c r="L6" s="104"/>
      <c r="M6" s="104"/>
      <c r="N6" s="104"/>
      <c r="O6" s="105" t="s">
        <v>8</v>
      </c>
      <c r="P6" s="105"/>
      <c r="Q6" s="105"/>
      <c r="R6" s="105"/>
      <c r="S6" s="105"/>
    </row>
    <row r="7" spans="1:19" ht="26.25" customHeight="1">
      <c r="A7" s="113" t="s">
        <v>26</v>
      </c>
      <c r="B7" s="111" t="s">
        <v>27</v>
      </c>
      <c r="C7" s="101" t="s">
        <v>28</v>
      </c>
      <c r="D7" s="109" t="s">
        <v>29</v>
      </c>
      <c r="E7" s="111" t="s">
        <v>30</v>
      </c>
      <c r="F7" s="110" t="s">
        <v>31</v>
      </c>
      <c r="G7" s="110" t="s">
        <v>32</v>
      </c>
      <c r="H7" s="109" t="s">
        <v>9</v>
      </c>
      <c r="I7" s="109" t="s">
        <v>10</v>
      </c>
      <c r="J7" s="109" t="s">
        <v>11</v>
      </c>
      <c r="K7" s="110" t="s">
        <v>12</v>
      </c>
      <c r="L7" s="110"/>
      <c r="M7" s="110" t="s">
        <v>13</v>
      </c>
      <c r="N7" s="110"/>
      <c r="O7" s="109" t="s">
        <v>9</v>
      </c>
      <c r="P7" s="109" t="s">
        <v>33</v>
      </c>
      <c r="Q7" s="109" t="s">
        <v>10</v>
      </c>
      <c r="R7" s="109" t="s">
        <v>11</v>
      </c>
      <c r="S7" s="109" t="s">
        <v>34</v>
      </c>
    </row>
    <row r="8" spans="1:19" s="1" customFormat="1" ht="40.5" customHeight="1">
      <c r="A8" s="105"/>
      <c r="B8" s="104"/>
      <c r="C8" s="112"/>
      <c r="D8" s="105"/>
      <c r="E8" s="104"/>
      <c r="F8" s="104"/>
      <c r="G8" s="104"/>
      <c r="H8" s="105"/>
      <c r="I8" s="105"/>
      <c r="J8" s="105"/>
      <c r="K8" s="5" t="s">
        <v>9</v>
      </c>
      <c r="L8" s="5" t="s">
        <v>14</v>
      </c>
      <c r="M8" s="5" t="s">
        <v>9</v>
      </c>
      <c r="N8" s="5" t="s">
        <v>15</v>
      </c>
      <c r="O8" s="105"/>
      <c r="P8" s="105"/>
      <c r="Q8" s="105"/>
      <c r="R8" s="105"/>
      <c r="S8" s="105"/>
    </row>
    <row r="9" spans="1:19" ht="23.1" customHeight="1">
      <c r="A9" s="8" t="s">
        <v>16</v>
      </c>
      <c r="B9" s="8"/>
      <c r="C9" s="8"/>
      <c r="D9" s="11"/>
      <c r="E9" s="11"/>
      <c r="F9" s="8"/>
      <c r="G9" s="8"/>
      <c r="H9" s="9">
        <v>0</v>
      </c>
      <c r="I9" s="10">
        <v>0</v>
      </c>
      <c r="J9" s="10">
        <v>0</v>
      </c>
      <c r="K9" s="9">
        <v>0</v>
      </c>
      <c r="L9" s="10">
        <v>0</v>
      </c>
      <c r="M9" s="9">
        <v>0</v>
      </c>
      <c r="N9" s="10">
        <v>0</v>
      </c>
      <c r="O9" s="9">
        <v>0</v>
      </c>
      <c r="P9" s="8"/>
      <c r="Q9" s="10">
        <v>0</v>
      </c>
      <c r="R9" s="10">
        <v>0</v>
      </c>
      <c r="S9" s="10">
        <v>0</v>
      </c>
    </row>
    <row r="10" spans="1:19" ht="23.1" customHeight="1">
      <c r="A10" s="52" t="s">
        <v>17</v>
      </c>
      <c r="B10" s="30"/>
      <c r="C10" s="30"/>
      <c r="D10" s="64"/>
      <c r="E10" s="64"/>
      <c r="F10" s="30"/>
      <c r="G10" s="30"/>
      <c r="H10" s="65"/>
      <c r="I10" s="31"/>
      <c r="J10" s="31"/>
      <c r="K10" s="65"/>
      <c r="L10" s="31"/>
      <c r="M10" s="65"/>
      <c r="N10" s="31"/>
      <c r="O10" s="65"/>
      <c r="P10" s="30"/>
      <c r="Q10" s="31"/>
      <c r="R10" s="31"/>
      <c r="S10" s="31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sqref="A1:XFD3"/>
    </sheetView>
  </sheetViews>
  <sheetFormatPr defaultRowHeight="18"/>
  <cols>
    <col min="1" max="1" width="13" style="32" customWidth="1"/>
    <col min="2" max="5" width="9.125" style="32" customWidth="1"/>
    <col min="6" max="6" width="13" style="32" customWidth="1"/>
    <col min="7" max="7" width="9.125" style="32" customWidth="1"/>
    <col min="8" max="10" width="9.125" style="33" customWidth="1"/>
    <col min="11" max="16384" width="9" style="33"/>
  </cols>
  <sheetData>
    <row r="1" spans="1:10" s="88" customFormat="1" ht="21">
      <c r="A1" s="106" t="s">
        <v>0</v>
      </c>
      <c r="B1" s="106"/>
      <c r="C1" s="106"/>
      <c r="D1" s="106"/>
      <c r="E1" s="106"/>
      <c r="F1" s="106"/>
      <c r="G1" s="106"/>
      <c r="H1" s="118"/>
      <c r="I1" s="118"/>
      <c r="J1" s="118"/>
    </row>
    <row r="2" spans="1:10" s="88" customFormat="1" ht="21">
      <c r="A2" s="106" t="s">
        <v>2</v>
      </c>
      <c r="B2" s="106"/>
      <c r="C2" s="106"/>
      <c r="D2" s="106"/>
      <c r="E2" s="106"/>
      <c r="F2" s="106"/>
      <c r="G2" s="106"/>
      <c r="H2" s="118"/>
      <c r="I2" s="118"/>
      <c r="J2" s="118"/>
    </row>
    <row r="3" spans="1:10" s="88" customFormat="1" ht="2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18"/>
      <c r="I3" s="118"/>
      <c r="J3" s="118"/>
    </row>
    <row r="4" spans="1:10">
      <c r="A4" s="119" t="s">
        <v>35</v>
      </c>
      <c r="B4" s="119"/>
      <c r="C4" s="119"/>
      <c r="D4" s="119"/>
      <c r="E4" s="119"/>
      <c r="F4" s="119"/>
      <c r="G4" s="119"/>
      <c r="H4" s="2"/>
      <c r="I4" s="2"/>
      <c r="J4" s="2"/>
    </row>
    <row r="5" spans="1:10">
      <c r="A5" s="119" t="s">
        <v>36</v>
      </c>
      <c r="B5" s="119"/>
      <c r="C5" s="119"/>
      <c r="D5" s="119"/>
      <c r="E5" s="119"/>
      <c r="F5" s="119"/>
      <c r="G5" s="119"/>
      <c r="H5" s="2"/>
      <c r="I5" s="2"/>
      <c r="J5" s="2"/>
    </row>
    <row r="6" spans="1:10">
      <c r="A6" s="12"/>
      <c r="B6" s="117" t="str">
        <f>'1'!N17</f>
        <v>از 1402/03/01 تا  1402/03/31</v>
      </c>
      <c r="C6" s="117"/>
      <c r="D6" s="117"/>
      <c r="E6" s="117"/>
      <c r="F6" s="117"/>
      <c r="G6" s="117"/>
      <c r="H6" s="117"/>
      <c r="I6" s="117"/>
      <c r="J6" s="117"/>
    </row>
    <row r="7" spans="1:10" ht="14.45" customHeight="1">
      <c r="A7" s="113" t="s">
        <v>37</v>
      </c>
      <c r="B7" s="110" t="s">
        <v>9</v>
      </c>
      <c r="C7" s="98" t="s">
        <v>38</v>
      </c>
      <c r="D7" s="98" t="s">
        <v>39</v>
      </c>
      <c r="E7" s="98" t="s">
        <v>40</v>
      </c>
      <c r="F7" s="102" t="s">
        <v>41</v>
      </c>
      <c r="G7" s="98" t="s">
        <v>42</v>
      </c>
      <c r="H7" s="98"/>
      <c r="I7" s="98"/>
      <c r="J7" s="98"/>
    </row>
    <row r="8" spans="1:10" ht="27" customHeight="1">
      <c r="A8" s="105"/>
      <c r="B8" s="104"/>
      <c r="C8" s="99"/>
      <c r="D8" s="99"/>
      <c r="E8" s="99"/>
      <c r="F8" s="99"/>
      <c r="G8" s="99"/>
      <c r="H8" s="99"/>
      <c r="I8" s="99"/>
      <c r="J8" s="99"/>
    </row>
    <row r="9" spans="1:10" ht="23.1" customHeight="1">
      <c r="A9" s="8" t="s">
        <v>16</v>
      </c>
      <c r="B9" s="9">
        <v>0</v>
      </c>
      <c r="C9" s="10">
        <v>0</v>
      </c>
      <c r="D9" s="10"/>
      <c r="E9" s="10"/>
      <c r="F9" s="10">
        <v>0</v>
      </c>
      <c r="G9" s="8"/>
    </row>
    <row r="10" spans="1:10" ht="23.1" customHeight="1">
      <c r="A10" s="30" t="s">
        <v>17</v>
      </c>
      <c r="B10" s="9"/>
      <c r="C10" s="70"/>
      <c r="D10" s="70"/>
      <c r="E10" s="71"/>
      <c r="F10" s="70"/>
      <c r="G10" s="116"/>
      <c r="H10" s="115"/>
      <c r="I10" s="115"/>
      <c r="J10" s="115"/>
    </row>
    <row r="11" spans="1:10">
      <c r="A11" s="12"/>
      <c r="B11" s="12"/>
      <c r="C11" s="6"/>
      <c r="D11" s="12"/>
      <c r="E11" s="73"/>
      <c r="F11" s="72"/>
      <c r="G11" s="115"/>
      <c r="H11" s="115"/>
      <c r="I11" s="115"/>
      <c r="J11" s="115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sqref="A1:XFD3"/>
    </sheetView>
  </sheetViews>
  <sheetFormatPr defaultColWidth="9" defaultRowHeight="21"/>
  <cols>
    <col min="1" max="7" width="13" style="58" customWidth="1"/>
    <col min="8" max="8" width="13" style="58" bestFit="1" customWidth="1"/>
    <col min="9" max="16" width="13" style="58" customWidth="1"/>
    <col min="17" max="17" width="9" style="58" customWidth="1"/>
    <col min="18" max="16384" width="9" style="58"/>
  </cols>
  <sheetData>
    <row r="1" spans="1:16" ht="18.600000000000001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6.899999999999999" customHeight="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6.899999999999999" customHeight="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6.899999999999999" customHeight="1">
      <c r="A4" s="114" t="s">
        <v>43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21.6" customHeight="1">
      <c r="A5" s="6"/>
      <c r="B5" s="99"/>
      <c r="C5" s="99"/>
      <c r="D5" s="7"/>
      <c r="E5" s="7"/>
      <c r="F5" s="99" t="str">
        <f>'1'!N10</f>
        <v>1402/02/31</v>
      </c>
      <c r="G5" s="99"/>
      <c r="H5" s="99"/>
      <c r="I5" s="104" t="s">
        <v>7</v>
      </c>
      <c r="J5" s="104"/>
      <c r="K5" s="104"/>
      <c r="L5" s="104"/>
      <c r="M5" s="99" t="str">
        <f>'1'!O10</f>
        <v>1402/03/31</v>
      </c>
      <c r="N5" s="99"/>
      <c r="O5" s="99"/>
      <c r="P5" s="99"/>
    </row>
    <row r="6" spans="1:16" ht="16.899999999999999" customHeight="1">
      <c r="A6" s="98" t="s">
        <v>44</v>
      </c>
      <c r="B6" s="100" t="s">
        <v>30</v>
      </c>
      <c r="C6" s="101" t="s">
        <v>45</v>
      </c>
      <c r="D6" s="101" t="s">
        <v>46</v>
      </c>
      <c r="E6" s="101" t="s">
        <v>28</v>
      </c>
      <c r="F6" s="113" t="s">
        <v>9</v>
      </c>
      <c r="G6" s="98" t="s">
        <v>10</v>
      </c>
      <c r="H6" s="6" t="s">
        <v>47</v>
      </c>
      <c r="I6" s="110" t="s">
        <v>12</v>
      </c>
      <c r="J6" s="110"/>
      <c r="K6" s="110" t="s">
        <v>13</v>
      </c>
      <c r="L6" s="110"/>
      <c r="M6" s="109" t="s">
        <v>9</v>
      </c>
      <c r="N6" s="102" t="s">
        <v>10</v>
      </c>
      <c r="O6" s="6" t="s">
        <v>47</v>
      </c>
      <c r="P6" s="6" t="s">
        <v>48</v>
      </c>
    </row>
    <row r="7" spans="1:16" ht="16.899999999999999" customHeight="1">
      <c r="A7" s="99"/>
      <c r="B7" s="112"/>
      <c r="C7" s="112"/>
      <c r="D7" s="112"/>
      <c r="E7" s="112"/>
      <c r="F7" s="105"/>
      <c r="G7" s="99"/>
      <c r="H7" s="7" t="s">
        <v>49</v>
      </c>
      <c r="I7" s="5" t="s">
        <v>9</v>
      </c>
      <c r="J7" s="5" t="s">
        <v>10</v>
      </c>
      <c r="K7" s="5" t="s">
        <v>9</v>
      </c>
      <c r="L7" s="5" t="s">
        <v>15</v>
      </c>
      <c r="M7" s="105"/>
      <c r="N7" s="99"/>
      <c r="O7" s="7" t="s">
        <v>49</v>
      </c>
      <c r="P7" s="7" t="s">
        <v>50</v>
      </c>
    </row>
    <row r="8" spans="1:16" ht="23.1" customHeight="1">
      <c r="A8" s="59" t="s">
        <v>16</v>
      </c>
      <c r="B8" s="60"/>
      <c r="C8" s="61">
        <v>0</v>
      </c>
      <c r="D8" s="61">
        <v>0</v>
      </c>
      <c r="E8" s="59"/>
      <c r="F8" s="62">
        <v>0</v>
      </c>
      <c r="G8" s="61">
        <v>0</v>
      </c>
      <c r="H8" s="61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1">
        <v>0</v>
      </c>
      <c r="O8" s="61">
        <v>0</v>
      </c>
      <c r="P8" s="61">
        <v>0</v>
      </c>
    </row>
    <row r="9" spans="1:16" ht="23.1" customHeight="1">
      <c r="A9" s="63" t="s">
        <v>17</v>
      </c>
      <c r="B9" s="64"/>
      <c r="C9" s="31"/>
      <c r="D9" s="31"/>
      <c r="E9" s="30"/>
      <c r="F9" s="65"/>
      <c r="G9" s="31"/>
      <c r="H9" s="66"/>
      <c r="I9" s="67"/>
      <c r="J9" s="67"/>
      <c r="K9" s="67"/>
      <c r="L9" s="67"/>
      <c r="M9" s="65"/>
      <c r="N9" s="31"/>
      <c r="O9" s="66"/>
      <c r="P9" s="66"/>
    </row>
    <row r="10" spans="1:16" ht="16.899999999999999" customHeight="1">
      <c r="A10" s="68"/>
      <c r="B10" s="3"/>
      <c r="C10" s="3"/>
      <c r="D10" s="3"/>
      <c r="E10" s="3"/>
      <c r="F10" s="3"/>
      <c r="G10" s="3"/>
      <c r="H10" s="3"/>
      <c r="I10" s="69"/>
      <c r="J10" s="69"/>
      <c r="K10" s="69"/>
      <c r="L10" s="69"/>
      <c r="M10" s="3"/>
      <c r="N10" s="3"/>
      <c r="O10" s="3"/>
      <c r="P10" s="3"/>
    </row>
    <row r="11" spans="1:16" ht="16.899999999999999" customHeight="1">
      <c r="A11" s="68"/>
      <c r="B11" s="68"/>
      <c r="C11" s="68"/>
      <c r="D11" s="68"/>
      <c r="E11" s="68"/>
      <c r="F11" s="3"/>
      <c r="G11" s="3"/>
      <c r="H11" s="6"/>
      <c r="I11" s="3"/>
      <c r="J11" s="3"/>
      <c r="K11" s="3"/>
      <c r="L11" s="3"/>
      <c r="M11" s="3"/>
      <c r="N11" s="3"/>
      <c r="O11" s="6"/>
      <c r="P11" s="6"/>
    </row>
    <row r="12" spans="1:16" ht="16.899999999999999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"/>
  <sheetViews>
    <sheetView rightToLeft="1" view="pageBreakPreview" zoomScale="110" zoomScaleNormal="100" zoomScaleSheetLayoutView="110" workbookViewId="0">
      <selection activeCell="F13" sqref="F13"/>
    </sheetView>
  </sheetViews>
  <sheetFormatPr defaultColWidth="9" defaultRowHeight="15.75"/>
  <cols>
    <col min="1" max="1" width="21.25" style="12" customWidth="1"/>
    <col min="2" max="2" width="16.875" style="12" customWidth="1"/>
    <col min="3" max="3" width="13" style="12" customWidth="1"/>
    <col min="4" max="4" width="11.375" style="12" customWidth="1"/>
    <col min="5" max="5" width="13.75" style="12" customWidth="1"/>
    <col min="6" max="6" width="14.25" style="12" customWidth="1"/>
    <col min="7" max="7" width="1.375" style="12" customWidth="1"/>
    <col min="8" max="8" width="13.5" style="12" customWidth="1"/>
    <col min="9" max="9" width="14.25" style="12" customWidth="1"/>
    <col min="10" max="10" width="1.375" style="12" customWidth="1"/>
    <col min="11" max="12" width="13" style="12" customWidth="1"/>
    <col min="13" max="13" width="9" style="2" customWidth="1"/>
    <col min="14" max="16384" width="9" style="2"/>
  </cols>
  <sheetData>
    <row r="1" spans="1:12" s="86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86" customFormat="1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6" customFormat="1" ht="2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8.75">
      <c r="A4" s="114" t="s">
        <v>51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ht="16.5" thickBot="1">
      <c r="B5" s="26"/>
      <c r="C5" s="26"/>
      <c r="D5" s="26"/>
      <c r="E5" s="26"/>
      <c r="F5" s="26"/>
      <c r="H5" s="26"/>
      <c r="I5" s="26"/>
    </row>
    <row r="6" spans="1:12" ht="18.75" customHeight="1" thickBot="1">
      <c r="A6" s="3"/>
      <c r="B6" s="105" t="s">
        <v>52</v>
      </c>
      <c r="C6" s="105"/>
      <c r="D6" s="105"/>
      <c r="E6" s="105"/>
      <c r="F6" s="4" t="str">
        <f>'1'!N10</f>
        <v>1402/02/31</v>
      </c>
      <c r="G6" s="3"/>
      <c r="H6" s="104" t="s">
        <v>7</v>
      </c>
      <c r="I6" s="104"/>
      <c r="J6" s="1"/>
      <c r="K6" s="121" t="str">
        <f>'1'!O10</f>
        <v>1402/03/31</v>
      </c>
      <c r="L6" s="121"/>
    </row>
    <row r="7" spans="1:12" ht="31.9" customHeight="1">
      <c r="A7" s="27" t="s">
        <v>53</v>
      </c>
      <c r="B7" s="28" t="s">
        <v>54</v>
      </c>
      <c r="C7" s="28" t="s">
        <v>55</v>
      </c>
      <c r="D7" s="28" t="s">
        <v>56</v>
      </c>
      <c r="E7" s="28" t="s">
        <v>45</v>
      </c>
      <c r="F7" s="29" t="s">
        <v>57</v>
      </c>
      <c r="G7" s="3"/>
      <c r="H7" s="28" t="s">
        <v>58</v>
      </c>
      <c r="I7" s="28" t="s">
        <v>59</v>
      </c>
      <c r="J7" s="1"/>
      <c r="K7" s="27" t="s">
        <v>57</v>
      </c>
      <c r="L7" s="27" t="s">
        <v>48</v>
      </c>
    </row>
    <row r="8" spans="1:12" ht="25.5" customHeight="1">
      <c r="A8" s="16" t="s">
        <v>60</v>
      </c>
      <c r="B8" s="19" t="s">
        <v>61</v>
      </c>
      <c r="C8" s="19" t="s">
        <v>62</v>
      </c>
      <c r="D8" s="19" t="s">
        <v>63</v>
      </c>
      <c r="E8" s="19" t="s">
        <v>63</v>
      </c>
      <c r="F8" s="17">
        <v>0</v>
      </c>
      <c r="G8" s="14"/>
      <c r="H8" s="17">
        <v>25255878054</v>
      </c>
      <c r="I8" s="17"/>
      <c r="J8" s="14"/>
      <c r="K8" s="17">
        <v>25255878054</v>
      </c>
      <c r="L8" s="18">
        <v>96.51</v>
      </c>
    </row>
    <row r="9" spans="1:12" ht="25.5" customHeight="1">
      <c r="A9" s="1" t="s">
        <v>16</v>
      </c>
      <c r="B9" s="13"/>
      <c r="C9" s="13"/>
      <c r="D9" s="13"/>
      <c r="E9" s="13"/>
      <c r="F9" s="14">
        <v>0</v>
      </c>
      <c r="G9" s="14"/>
      <c r="H9" s="14">
        <v>25255878054</v>
      </c>
      <c r="I9" s="14"/>
      <c r="J9" s="14"/>
      <c r="K9" s="14">
        <v>25255878054</v>
      </c>
      <c r="L9" s="15">
        <v>96.51</v>
      </c>
    </row>
    <row r="10" spans="1:12" ht="23.1" customHeight="1">
      <c r="A10" s="30" t="s">
        <v>17</v>
      </c>
      <c r="B10" s="30"/>
      <c r="C10" s="30"/>
      <c r="D10" s="30"/>
      <c r="E10" s="30"/>
      <c r="F10" s="31"/>
      <c r="G10" s="31"/>
      <c r="H10" s="120"/>
      <c r="I10" s="120"/>
      <c r="J10" s="31"/>
      <c r="K10" s="31"/>
      <c r="L10" s="10"/>
    </row>
    <row r="14" spans="1:12">
      <c r="C14" s="12" t="s">
        <v>64</v>
      </c>
    </row>
  </sheetData>
  <mergeCells count="8">
    <mergeCell ref="A3:L3"/>
    <mergeCell ref="A2:L2"/>
    <mergeCell ref="A1:L1"/>
    <mergeCell ref="H10:I10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E14" sqref="E14"/>
    </sheetView>
  </sheetViews>
  <sheetFormatPr defaultColWidth="13" defaultRowHeight="18"/>
  <cols>
    <col min="1" max="1" width="42.125" style="39" customWidth="1"/>
    <col min="2" max="2" width="13" style="32" customWidth="1"/>
    <col min="3" max="3" width="13.5" style="32" customWidth="1"/>
    <col min="4" max="4" width="16.25" style="32" customWidth="1"/>
    <col min="5" max="5" width="17.625" style="32" customWidth="1"/>
    <col min="6" max="20" width="13" style="33" customWidth="1"/>
    <col min="21" max="16384" width="13" style="33"/>
  </cols>
  <sheetData>
    <row r="1" spans="1:19" s="88" customFormat="1" ht="21">
      <c r="A1" s="106" t="s">
        <v>0</v>
      </c>
      <c r="B1" s="106"/>
      <c r="C1" s="106"/>
      <c r="D1" s="106"/>
      <c r="E1" s="106"/>
    </row>
    <row r="2" spans="1:19" s="88" customFormat="1" ht="21">
      <c r="A2" s="106" t="s">
        <v>65</v>
      </c>
      <c r="B2" s="106"/>
      <c r="C2" s="106"/>
      <c r="D2" s="106"/>
      <c r="E2" s="106"/>
    </row>
    <row r="3" spans="1:19" s="88" customFormat="1" ht="21">
      <c r="A3" s="106" t="str">
        <f>'1'!N15</f>
        <v>برای ماه منتهی به 1402/03/31</v>
      </c>
      <c r="B3" s="106"/>
      <c r="C3" s="106"/>
      <c r="D3" s="106"/>
      <c r="E3" s="106"/>
    </row>
    <row r="4" spans="1:19" ht="18.75">
      <c r="A4" s="114" t="s">
        <v>66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21.75" customHeight="1">
      <c r="A5" s="34" t="s">
        <v>67</v>
      </c>
      <c r="B5" s="34" t="s">
        <v>68</v>
      </c>
      <c r="C5" s="34" t="s">
        <v>57</v>
      </c>
      <c r="D5" s="34" t="s">
        <v>69</v>
      </c>
      <c r="E5" s="34" t="s">
        <v>70</v>
      </c>
    </row>
    <row r="6" spans="1:19" s="2" customFormat="1" ht="23.1" customHeight="1">
      <c r="A6" s="13" t="s">
        <v>71</v>
      </c>
      <c r="B6" s="1" t="s">
        <v>72</v>
      </c>
      <c r="C6" s="14">
        <v>0</v>
      </c>
      <c r="D6" s="81">
        <f>C6/C10</f>
        <v>0</v>
      </c>
      <c r="E6" s="81">
        <f>C6/'1'!$P$10</f>
        <v>0</v>
      </c>
    </row>
    <row r="7" spans="1:19" s="2" customFormat="1" ht="23.1" customHeight="1">
      <c r="A7" s="13" t="s">
        <v>73</v>
      </c>
      <c r="B7" s="1" t="s">
        <v>74</v>
      </c>
      <c r="C7" s="15">
        <v>0</v>
      </c>
      <c r="D7" s="81"/>
      <c r="E7" s="15">
        <f>C7/'1'!$P$10</f>
        <v>0</v>
      </c>
    </row>
    <row r="8" spans="1:19" s="2" customFormat="1" ht="23.1" customHeight="1">
      <c r="A8" s="13" t="s">
        <v>75</v>
      </c>
      <c r="B8" s="1" t="s">
        <v>76</v>
      </c>
      <c r="C8" s="14">
        <v>255878054</v>
      </c>
      <c r="D8" s="81">
        <f>C8/C10</f>
        <v>1</v>
      </c>
      <c r="E8" s="81">
        <v>9.7999999999999997E-3</v>
      </c>
    </row>
    <row r="9" spans="1:19" s="2" customFormat="1" ht="23.1" customHeight="1">
      <c r="A9" s="16" t="s">
        <v>77</v>
      </c>
      <c r="B9" s="19" t="s">
        <v>78</v>
      </c>
      <c r="C9" s="18">
        <v>0</v>
      </c>
      <c r="D9" s="18">
        <v>0</v>
      </c>
      <c r="E9" s="18">
        <f>C9/'1'!$P$10</f>
        <v>0</v>
      </c>
    </row>
    <row r="10" spans="1:19" s="2" customFormat="1" ht="23.1" customHeight="1">
      <c r="A10" s="13" t="s">
        <v>16</v>
      </c>
      <c r="B10" s="13"/>
      <c r="C10" s="14">
        <v>255878054</v>
      </c>
      <c r="D10" s="80">
        <f>SUM(D6:D9)</f>
        <v>1</v>
      </c>
      <c r="E10" s="81">
        <v>9.7999999999999997E-3</v>
      </c>
    </row>
    <row r="11" spans="1:19" ht="23.1" customHeight="1">
      <c r="A11" s="35" t="s">
        <v>17</v>
      </c>
      <c r="B11" s="36"/>
      <c r="C11" s="31"/>
      <c r="D11" s="31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rightToLeft="1" view="pageBreakPreview" zoomScale="110" zoomScaleNormal="106" zoomScaleSheetLayoutView="110" workbookViewId="0">
      <selection sqref="A1:XFD3"/>
    </sheetView>
  </sheetViews>
  <sheetFormatPr defaultColWidth="9" defaultRowHeight="15.75"/>
  <cols>
    <col min="1" max="1" width="22.125" style="12" customWidth="1"/>
    <col min="2" max="2" width="20.375" style="12" customWidth="1"/>
    <col min="3" max="3" width="35.25" style="12" customWidth="1"/>
    <col min="4" max="4" width="26" style="12" customWidth="1"/>
    <col min="5" max="5" width="22.125" style="12" customWidth="1"/>
    <col min="6" max="6" width="14.125" style="12" customWidth="1"/>
    <col min="7" max="7" width="28.375" style="12" customWidth="1"/>
    <col min="8" max="8" width="27.75" style="12" customWidth="1"/>
    <col min="9" max="9" width="15.875" style="12" customWidth="1"/>
    <col min="10" max="10" width="22.375" style="12" customWidth="1"/>
    <col min="11" max="11" width="9" style="12" customWidth="1"/>
    <col min="12" max="16384" width="9" style="12"/>
  </cols>
  <sheetData>
    <row r="1" spans="1:13" s="89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3" s="89" customFormat="1" ht="21">
      <c r="A2" s="106" t="s">
        <v>65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89" customFormat="1" ht="21">
      <c r="A3" s="106" t="str">
        <f>'1'!N15</f>
        <v>برای ماه منتهی به 1402/03/31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3" ht="18.75">
      <c r="A4" s="114" t="s">
        <v>79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16.5" customHeight="1">
      <c r="B5" s="104" t="s">
        <v>80</v>
      </c>
      <c r="C5" s="104"/>
      <c r="D5" s="104"/>
      <c r="E5" s="122" t="str">
        <f>'1'!N17</f>
        <v>از 1402/03/01 تا  1402/03/31</v>
      </c>
      <c r="F5" s="122"/>
      <c r="G5" s="122"/>
      <c r="H5" s="122" t="str">
        <f>'1'!N19</f>
        <v>از ابتدای سال مالی تا 1402/03/31</v>
      </c>
      <c r="I5" s="122"/>
      <c r="J5" s="122"/>
      <c r="K5" s="56"/>
      <c r="L5" s="56"/>
      <c r="M5" s="56"/>
    </row>
    <row r="6" spans="1:13" s="1" customFormat="1" ht="47.25" customHeight="1">
      <c r="A6" s="5" t="s">
        <v>19</v>
      </c>
      <c r="B6" s="5" t="s">
        <v>81</v>
      </c>
      <c r="C6" s="5" t="s">
        <v>82</v>
      </c>
      <c r="D6" s="5" t="s">
        <v>83</v>
      </c>
      <c r="E6" s="5" t="s">
        <v>84</v>
      </c>
      <c r="F6" s="5" t="s">
        <v>85</v>
      </c>
      <c r="G6" s="5" t="s">
        <v>86</v>
      </c>
      <c r="H6" s="5" t="s">
        <v>84</v>
      </c>
      <c r="I6" s="5" t="s">
        <v>85</v>
      </c>
      <c r="J6" s="5" t="s">
        <v>86</v>
      </c>
    </row>
    <row r="7" spans="1:13">
      <c r="A7" s="12" t="s">
        <v>17</v>
      </c>
      <c r="B7" s="57"/>
      <c r="C7" s="57"/>
      <c r="D7" s="57"/>
      <c r="E7" s="57"/>
      <c r="F7" s="57"/>
      <c r="G7" s="57"/>
      <c r="H7" s="57"/>
      <c r="I7" s="57"/>
      <c r="J7" s="57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USER</cp:lastModifiedBy>
  <cp:lastPrinted>2023-07-25T12:59:39Z</cp:lastPrinted>
  <dcterms:created xsi:type="dcterms:W3CDTF">2017-11-22T14:26:20Z</dcterms:created>
  <dcterms:modified xsi:type="dcterms:W3CDTF">2024-07-21T14:44:31Z</dcterms:modified>
</cp:coreProperties>
</file>